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Formato 7 a)" sheetId="1" r:id="rId1"/>
  </sheets>
  <externalReferences>
    <externalReference r:id="rId4"/>
  </externalReferences>
  <definedNames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ENTIDAD">'[1]Info General'!$C$11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<sst xmlns="http://schemas.openxmlformats.org/spreadsheetml/2006/main" count="32" uniqueCount="32">
  <si>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Formato 7 a) Proyecciones de Ingresos - LDF</t>
  </si>
  <si>
    <t>Proyecciones de Ingresos - LDF</t>
  </si>
  <si>
    <t>(PESOS)</t>
  </si>
  <si>
    <t>(CIFRAS NOMINALES)</t>
  </si>
  <si>
    <t>Concepto (b)</t>
  </si>
  <si>
    <t>Año en Cuestión
(de proyecto de presupuesto) (c)</t>
  </si>
  <si>
    <t>1. Ingresos de Libre Disposición (1=A+B+C+D+E+F+G+H+I+J+K+L)</t>
  </si>
  <si>
    <t>A. Impuestos</t>
  </si>
  <si>
    <t>B. Cuotas y Aportaciones de Seguridad Social</t>
  </si>
  <si>
    <t>C. Contribuciones de Mejoras</t>
  </si>
  <si>
    <t xml:space="preserve">D. Derechos 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</si>
  <si>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</si>
  <si>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</si>
  <si>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</si>
  <si>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</si>
  <si>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</si>
  <si>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</si>
  <si>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</si>
  <si>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</si>
  <si>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</si>
  <si>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</si>
  <si>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</si>
  <si>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</si>
  <si>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</si>
  <si>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</si>
  <si>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3. Ingresos Derivados de Financiamientos (3=A)</t>
  </si>
  <si>
    <t>A. Ingresos Derivados de Financiamientos</t>
  </si>
  <si>
    <t>4.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</si>
  <si>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</si>
  <si>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</si>
  <si>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</si>
  <si>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Financiamientos (3=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</si>
</sst>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>
        <color theme="2" tint="-0.09994000196456909"/>
      </top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3" fontId="2" fillId="2" borderId="6" xfId="20" applyFont="1" applyFill="1" applyBorder="1" applyAlignment="1" applyProtection="1">
      <alignment horizontal="center" vertical="center" wrapText="1"/>
      <protection locked="0"/>
    </xf>
    <xf numFmtId="43" fontId="2" fillId="2" borderId="6" xfId="2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>
      <alignment horizontal="center" vertical="center"/>
    </xf>
    <xf numFmtId="43" fontId="2" fillId="2" borderId="8" xfId="20" applyFont="1" applyFill="1" applyBorder="1" applyAlignment="1" applyProtection="1">
      <alignment horizontal="center" vertical="center" wrapText="1"/>
      <protection/>
    </xf>
    <xf numFmtId="43" fontId="2" fillId="2" borderId="7" xfId="2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>
      <alignment horizontal="left" vertical="center" indent="3"/>
    </xf>
    <xf numFmtId="43" fontId="2" fillId="0" borderId="6" xfId="20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>
      <alignment horizontal="left" vertical="center" indent="6"/>
    </xf>
    <xf numFmtId="43" fontId="3" fillId="0" borderId="9" xfId="20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>
      <alignment horizontal="left" indent="6"/>
    </xf>
    <xf numFmtId="0" fontId="3" fillId="0" borderId="9" xfId="0" applyFont="1" applyFill="1" applyBorder="1" applyAlignment="1">
      <alignment vertical="center"/>
    </xf>
    <xf numFmtId="43" fontId="3" fillId="0" borderId="9" xfId="2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 indent="3"/>
    </xf>
    <xf numFmtId="43" fontId="2" fillId="0" borderId="9" xfId="20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>
      <alignment horizontal="left" indent="3"/>
    </xf>
    <xf numFmtId="43" fontId="2" fillId="0" borderId="9" xfId="2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 wrapText="1" indent="3"/>
    </xf>
    <xf numFmtId="0" fontId="3" fillId="0" borderId="7" xfId="0" applyFont="1" applyFill="1" applyBorder="1" applyAlignment="1">
      <alignment vertical="center"/>
    </xf>
    <xf numFmtId="43" fontId="3" fillId="0" borderId="7" xfId="20" applyFont="1" applyFill="1" applyBorder="1"/>
    <xf numFmtId="0" fontId="3" fillId="0" borderId="0" xfId="0" applyFont="1" applyBorder="1"/>
    <xf numFmtId="43" fontId="3" fillId="0" borderId="0" xfId="20" applyFont="1" applyBorder="1"/>
    <xf numFmtId="0" fontId="3" fillId="0" borderId="0" xfId="0" applyFont="1"/>
    <xf numFmtId="43" fontId="3" fillId="0" borderId="0" xfId="2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9525</xdr:rowOff>
    </xdr:from>
    <xdr:to>
      <xdr:col>0</xdr:col>
      <xdr:colOff>971550</xdr:colOff>
      <xdr:row>3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0025"/>
          <a:ext cx="962025" cy="5048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laudia.casillas\Desktop\AUXILIAR%20CONTABLE\P&#193;GINA%20TRANSPARENCIA%20TESORER&#205;A\ARCHIVOS\2019\INFORMACI&#211;N%20DE%20PUBLICACI&#211;N%20TRIMESTRAL\3ER.%20TRIMESTRE%202019\Informaci&#243;nFinancieraLeon0319\0361_IDF_MLEO_000_190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3">
          <cell r="D23">
            <v>2020</v>
          </cell>
          <cell r="E23" t="str">
            <v>2021 (d)</v>
          </cell>
          <cell r="F23" t="str">
            <v>2022 (d)</v>
          </cell>
          <cell r="G23" t="str">
            <v>2023 (d)</v>
          </cell>
          <cell r="H23" t="str">
            <v>2024 (d)</v>
          </cell>
          <cell r="I23" t="str">
            <v>2025 (d)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view="pageBreakPreview" zoomScaleSheetLayoutView="100" workbookViewId="0" topLeftCell="A1">
      <selection activeCell="D6" sqref="D6:D7"/>
    </sheetView>
  </sheetViews>
  <sheetFormatPr defaultColWidth="11.421875" defaultRowHeight="15"/>
  <cols>
    <col min="1" max="1" width="81.421875" style="30" customWidth="1"/>
    <col min="2" max="7" width="20.7109375" style="31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spans="1:7" ht="15">
      <c r="A2" s="2" t="str">
        <f>ENTIDAD</f>
        <v>Municipio de León, Gobierno del Estado de Guanajuato</v>
      </c>
      <c r="B2" s="3"/>
      <c r="C2" s="3"/>
      <c r="D2" s="3"/>
      <c r="E2" s="3"/>
      <c r="F2" s="3"/>
      <c r="G2" s="4"/>
    </row>
    <row r="3" spans="1:7" ht="15">
      <c r="A3" s="5" t="s">
        <v>1</v>
      </c>
      <c r="B3" s="6"/>
      <c r="C3" s="6"/>
      <c r="D3" s="6"/>
      <c r="E3" s="6"/>
      <c r="F3" s="6"/>
      <c r="G3" s="7"/>
    </row>
    <row r="4" spans="1:7" ht="15">
      <c r="A4" s="5" t="s">
        <v>2</v>
      </c>
      <c r="B4" s="6"/>
      <c r="C4" s="6"/>
      <c r="D4" s="6"/>
      <c r="E4" s="6"/>
      <c r="F4" s="6"/>
      <c r="G4" s="7"/>
    </row>
    <row r="5" spans="1:7" ht="15">
      <c r="A5" s="5" t="s">
        <v>3</v>
      </c>
      <c r="B5" s="6"/>
      <c r="C5" s="6"/>
      <c r="D5" s="6"/>
      <c r="E5" s="6"/>
      <c r="F5" s="6"/>
      <c r="G5" s="7"/>
    </row>
    <row r="6" spans="1:7" ht="15">
      <c r="A6" s="8" t="s">
        <v>4</v>
      </c>
      <c r="B6" s="9">
        <f>ANIO1P</f>
        <v>2020</v>
      </c>
      <c r="C6" s="10" t="str">
        <f>ANIO2P</f>
        <v>2021 (d)</v>
      </c>
      <c r="D6" s="10" t="str">
        <f>ANIO3P</f>
        <v>2022 (d)</v>
      </c>
      <c r="E6" s="10" t="str">
        <f>ANIO4P</f>
        <v>2023 (d)</v>
      </c>
      <c r="F6" s="10" t="str">
        <f>ANIO5P</f>
        <v>2024 (d)</v>
      </c>
      <c r="G6" s="10" t="str">
        <f>ANIO6P</f>
        <v>2025 (d)</v>
      </c>
    </row>
    <row r="7" spans="1:7" ht="30.6">
      <c r="A7" s="11"/>
      <c r="B7" s="12" t="s">
        <v>5</v>
      </c>
      <c r="C7" s="13"/>
      <c r="D7" s="13"/>
      <c r="E7" s="13"/>
      <c r="F7" s="13"/>
      <c r="G7" s="13"/>
    </row>
    <row r="8" spans="1:7" ht="15">
      <c r="A8" s="14" t="s">
        <v>6</v>
      </c>
      <c r="B8" s="15">
        <f>SUM(B9:B20)</f>
        <v>4197995047.6701727</v>
      </c>
      <c r="C8" s="15">
        <f aca="true" t="shared" si="0" ref="C8:G8">SUM(C9:C20)</f>
        <v>4323934899.100279</v>
      </c>
      <c r="D8" s="15">
        <f t="shared" si="0"/>
        <v>4453652946.073288</v>
      </c>
      <c r="E8" s="15">
        <f t="shared" si="0"/>
        <v>4587262534.455486</v>
      </c>
      <c r="F8" s="15">
        <f t="shared" si="0"/>
        <v>4724880410.489151</v>
      </c>
      <c r="G8" s="15">
        <f t="shared" si="0"/>
        <v>4866626822.803826</v>
      </c>
    </row>
    <row r="9" spans="1:7" ht="15">
      <c r="A9" s="16" t="s">
        <v>7</v>
      </c>
      <c r="B9" s="17">
        <v>1165105770.7050998</v>
      </c>
      <c r="C9" s="17">
        <v>1200058943.826253</v>
      </c>
      <c r="D9" s="17">
        <v>1236060712.1410406</v>
      </c>
      <c r="E9" s="17">
        <v>1273142533.505272</v>
      </c>
      <c r="F9" s="17">
        <v>1311336809.51043</v>
      </c>
      <c r="G9" s="17">
        <v>1350676913.795743</v>
      </c>
    </row>
    <row r="10" spans="1:7" ht="15">
      <c r="A10" s="16" t="s">
        <v>8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</row>
    <row r="11" spans="1:7" ht="15">
      <c r="A11" s="16" t="s">
        <v>9</v>
      </c>
      <c r="B11" s="17">
        <v>27012.780000000002</v>
      </c>
      <c r="C11" s="17">
        <v>27823.163400000005</v>
      </c>
      <c r="D11" s="17">
        <v>28657.858302000004</v>
      </c>
      <c r="E11" s="17">
        <v>29517.594051060005</v>
      </c>
      <c r="F11" s="17">
        <v>30403.121872591804</v>
      </c>
      <c r="G11" s="17">
        <v>31315.21552876956</v>
      </c>
    </row>
    <row r="12" spans="1:7" ht="15">
      <c r="A12" s="16" t="s">
        <v>10</v>
      </c>
      <c r="B12" s="17">
        <v>368884574.0228945</v>
      </c>
      <c r="C12" s="17">
        <v>379951111.24358135</v>
      </c>
      <c r="D12" s="17">
        <v>391349644.5808888</v>
      </c>
      <c r="E12" s="17">
        <v>403090133.9183155</v>
      </c>
      <c r="F12" s="17">
        <v>415182837.9358649</v>
      </c>
      <c r="G12" s="17">
        <v>427638323.0739409</v>
      </c>
    </row>
    <row r="13" spans="1:7" ht="15">
      <c r="A13" s="16" t="s">
        <v>11</v>
      </c>
      <c r="B13" s="17">
        <v>116456157.02727857</v>
      </c>
      <c r="C13" s="17">
        <v>119949841.73809694</v>
      </c>
      <c r="D13" s="17">
        <v>123548336.99023984</v>
      </c>
      <c r="E13" s="17">
        <v>127254787.09994704</v>
      </c>
      <c r="F13" s="17">
        <v>131072430.71294545</v>
      </c>
      <c r="G13" s="17">
        <v>135004603.63433382</v>
      </c>
    </row>
    <row r="14" spans="1:7" ht="15">
      <c r="A14" s="16" t="s">
        <v>12</v>
      </c>
      <c r="B14" s="17">
        <v>213259485.09340003</v>
      </c>
      <c r="C14" s="17">
        <v>219657269.64620203</v>
      </c>
      <c r="D14" s="17">
        <v>226246987.7355881</v>
      </c>
      <c r="E14" s="17">
        <v>233034397.36765575</v>
      </c>
      <c r="F14" s="17">
        <v>240025429.28868544</v>
      </c>
      <c r="G14" s="17">
        <v>247226192.167346</v>
      </c>
    </row>
    <row r="15" spans="1:7" ht="15">
      <c r="A15" s="16" t="s">
        <v>13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</row>
    <row r="16" spans="1:7" ht="15">
      <c r="A16" s="16" t="s">
        <v>14</v>
      </c>
      <c r="B16" s="17">
        <v>2298784040.4341</v>
      </c>
      <c r="C16" s="17">
        <v>2367747561.6471233</v>
      </c>
      <c r="D16" s="17">
        <v>2438779988.496537</v>
      </c>
      <c r="E16" s="17">
        <v>2511943388.1514335</v>
      </c>
      <c r="F16" s="17">
        <v>2587301689.7959766</v>
      </c>
      <c r="G16" s="17">
        <v>2664920740.4898562</v>
      </c>
    </row>
    <row r="17" spans="1:7" ht="15">
      <c r="A17" s="18" t="s">
        <v>15</v>
      </c>
      <c r="B17" s="17">
        <v>35478007.60740001</v>
      </c>
      <c r="C17" s="17">
        <v>36542347.835622005</v>
      </c>
      <c r="D17" s="17">
        <v>37638618.270690665</v>
      </c>
      <c r="E17" s="17">
        <v>38767776.81881139</v>
      </c>
      <c r="F17" s="17">
        <v>39930810.12337573</v>
      </c>
      <c r="G17" s="17">
        <v>41128734.427077</v>
      </c>
    </row>
    <row r="18" spans="1:7" ht="15">
      <c r="A18" s="16" t="s">
        <v>16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</row>
    <row r="19" spans="1:7" ht="15">
      <c r="A19" s="16" t="s">
        <v>17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</row>
    <row r="20" spans="1:7" ht="15">
      <c r="A20" s="16" t="s">
        <v>18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</row>
    <row r="21" spans="1:7" ht="15">
      <c r="A21" s="19"/>
      <c r="B21" s="20"/>
      <c r="C21" s="20"/>
      <c r="D21" s="20"/>
      <c r="E21" s="20"/>
      <c r="F21" s="20"/>
      <c r="G21" s="20"/>
    </row>
    <row r="22" spans="1:7" ht="15">
      <c r="A22" s="21" t="s">
        <v>19</v>
      </c>
      <c r="B22" s="22">
        <f>SUM(B23:B27)</f>
        <v>1269599020.1576002</v>
      </c>
      <c r="C22" s="22">
        <f aca="true" t="shared" si="1" ref="C22:G22">SUM(C23:C27)</f>
        <v>1307686990.7623281</v>
      </c>
      <c r="D22" s="22">
        <f t="shared" si="1"/>
        <v>1346917600.485198</v>
      </c>
      <c r="E22" s="22">
        <f t="shared" si="1"/>
        <v>1387325128.499754</v>
      </c>
      <c r="F22" s="22">
        <f t="shared" si="1"/>
        <v>1428944882.3547466</v>
      </c>
      <c r="G22" s="22">
        <f t="shared" si="1"/>
        <v>1471813228.825389</v>
      </c>
    </row>
    <row r="23" spans="1:7" ht="15">
      <c r="A23" s="16" t="s">
        <v>20</v>
      </c>
      <c r="B23" s="17">
        <v>1269599020.1576002</v>
      </c>
      <c r="C23" s="17">
        <v>1307686990.7623281</v>
      </c>
      <c r="D23" s="17">
        <v>1346917600.485198</v>
      </c>
      <c r="E23" s="17">
        <v>1387325128.499754</v>
      </c>
      <c r="F23" s="17">
        <v>1428944882.3547466</v>
      </c>
      <c r="G23" s="17">
        <v>1471813228.825389</v>
      </c>
    </row>
    <row r="24" spans="1:7" ht="15">
      <c r="A24" s="16" t="s">
        <v>21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</row>
    <row r="25" spans="1:7" ht="15">
      <c r="A25" s="16" t="s">
        <v>22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</row>
    <row r="26" spans="1:7" ht="15">
      <c r="A26" s="16" t="s">
        <v>23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</row>
    <row r="27" spans="1:7" ht="15">
      <c r="A27" s="16" t="s">
        <v>24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</row>
    <row r="28" spans="1:7" ht="15">
      <c r="A28" s="19"/>
      <c r="B28" s="20"/>
      <c r="C28" s="20"/>
      <c r="D28" s="20"/>
      <c r="E28" s="20"/>
      <c r="F28" s="20"/>
      <c r="G28" s="20"/>
    </row>
    <row r="29" spans="1:7" ht="15">
      <c r="A29" s="21" t="s">
        <v>25</v>
      </c>
      <c r="B29" s="22">
        <f>B30</f>
        <v>0</v>
      </c>
      <c r="C29" s="22">
        <f aca="true" t="shared" si="2" ref="C29:G29">C30</f>
        <v>0</v>
      </c>
      <c r="D29" s="22">
        <f t="shared" si="2"/>
        <v>0</v>
      </c>
      <c r="E29" s="22">
        <f t="shared" si="2"/>
        <v>0</v>
      </c>
      <c r="F29" s="22">
        <f t="shared" si="2"/>
        <v>0</v>
      </c>
      <c r="G29" s="22">
        <f t="shared" si="2"/>
        <v>0</v>
      </c>
    </row>
    <row r="30" spans="1:7" ht="15">
      <c r="A30" s="16" t="s">
        <v>26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</row>
    <row r="31" spans="1:7" ht="15">
      <c r="A31" s="19"/>
      <c r="B31" s="20"/>
      <c r="C31" s="20"/>
      <c r="D31" s="20"/>
      <c r="E31" s="20"/>
      <c r="F31" s="20"/>
      <c r="G31" s="20"/>
    </row>
    <row r="32" spans="1:7" ht="15">
      <c r="A32" s="23" t="s">
        <v>27</v>
      </c>
      <c r="B32" s="22">
        <f>B29+B22+B8</f>
        <v>5467594067.827773</v>
      </c>
      <c r="C32" s="22">
        <f aca="true" t="shared" si="3" ref="C32:F32">C29+C22+C8</f>
        <v>5631621889.862607</v>
      </c>
      <c r="D32" s="22">
        <f t="shared" si="3"/>
        <v>5800570546.558486</v>
      </c>
      <c r="E32" s="22">
        <f t="shared" si="3"/>
        <v>5974587662.95524</v>
      </c>
      <c r="F32" s="22">
        <f t="shared" si="3"/>
        <v>6153825292.843898</v>
      </c>
      <c r="G32" s="22">
        <f>G29+G22+G8</f>
        <v>6338440051.629215</v>
      </c>
    </row>
    <row r="33" spans="1:7" ht="15">
      <c r="A33" s="19"/>
      <c r="B33" s="20"/>
      <c r="C33" s="20"/>
      <c r="D33" s="20"/>
      <c r="E33" s="20"/>
      <c r="F33" s="20"/>
      <c r="G33" s="20"/>
    </row>
    <row r="34" spans="1:7" ht="15">
      <c r="A34" s="21" t="s">
        <v>28</v>
      </c>
      <c r="B34" s="24"/>
      <c r="C34" s="24"/>
      <c r="D34" s="24"/>
      <c r="E34" s="24"/>
      <c r="F34" s="24"/>
      <c r="G34" s="24"/>
    </row>
    <row r="35" spans="1:7" ht="15">
      <c r="A35" s="25" t="s">
        <v>29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</row>
    <row r="36" spans="1:7" ht="15">
      <c r="A36" s="25" t="s">
        <v>30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</row>
    <row r="37" spans="1:7" ht="15">
      <c r="A37" s="21" t="s">
        <v>31</v>
      </c>
      <c r="B37" s="22">
        <f>B36+B35</f>
        <v>0</v>
      </c>
      <c r="C37" s="22">
        <f aca="true" t="shared" si="4" ref="C37:F37">C36+C35</f>
        <v>0</v>
      </c>
      <c r="D37" s="22">
        <f t="shared" si="4"/>
        <v>0</v>
      </c>
      <c r="E37" s="22">
        <f t="shared" si="4"/>
        <v>0</v>
      </c>
      <c r="F37" s="22">
        <f t="shared" si="4"/>
        <v>0</v>
      </c>
      <c r="G37" s="22">
        <f>G36+G35</f>
        <v>0</v>
      </c>
    </row>
    <row r="38" spans="1:7" ht="15">
      <c r="A38" s="26"/>
      <c r="B38" s="27"/>
      <c r="C38" s="27"/>
      <c r="D38" s="27"/>
      <c r="E38" s="27"/>
      <c r="F38" s="27"/>
      <c r="G38" s="27"/>
    </row>
    <row r="39" spans="1:7" ht="15">
      <c r="A39" s="28"/>
      <c r="B39" s="29"/>
      <c r="C39" s="29"/>
      <c r="D39" s="29"/>
      <c r="E39" s="29"/>
      <c r="F39" s="29"/>
      <c r="G39" s="29"/>
    </row>
    <row r="40" spans="1:7" ht="15">
      <c r="A40" s="28"/>
      <c r="B40" s="29"/>
      <c r="C40" s="29"/>
      <c r="D40" s="29"/>
      <c r="E40" s="29"/>
      <c r="F40" s="29"/>
      <c r="G40" s="29"/>
    </row>
    <row r="41" spans="1:7" ht="15">
      <c r="A41" s="28"/>
      <c r="B41" s="29"/>
      <c r="C41" s="29"/>
      <c r="D41" s="29"/>
      <c r="E41" s="29"/>
      <c r="F41" s="29"/>
      <c r="G41" s="29"/>
    </row>
    <row r="42" spans="1:7" ht="15">
      <c r="A42" s="28"/>
      <c r="B42" s="29"/>
      <c r="C42" s="29"/>
      <c r="D42" s="29"/>
      <c r="E42" s="29"/>
      <c r="F42" s="29"/>
      <c r="G42" s="29"/>
    </row>
    <row r="43" spans="1:7" ht="15">
      <c r="A43" s="28"/>
      <c r="B43" s="29"/>
      <c r="C43" s="29"/>
      <c r="D43" s="29"/>
      <c r="E43" s="29"/>
      <c r="F43" s="29"/>
      <c r="G43" s="29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7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prompt="Año en Cuestión (de proyecto de presupuesto) (c)" sqref="B6">
      <formula1>'[1]Info General'!#REF!</formula1>
      <formula2>'[1]Info General'!#REF!</formula2>
    </dataValidation>
  </dataValidations>
  <printOptions/>
  <pageMargins left="0.7" right="0.7" top="0.75" bottom="0.75" header="0.3" footer="0.3"/>
  <pageSetup horizontalDpi="600" verticalDpi="600" orientation="portrait" scale="44" r:id="rId2"/>
  <ignoredErrors>
    <ignoredError sqref="B6:C8 D6:G7 D8:G8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2019-10-30T17:13:32Z</dcterms:created>
  <dcterms:modified xsi:type="dcterms:W3CDTF">2019-10-30T17:17:56Z</dcterms:modified>
  <cp:category/>
  <cp:version/>
  <cp:contentType/>
  <cp:contentStatus/>
</cp:coreProperties>
</file>